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3\11. НОЯБРЬ 2023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N47" i="1" s="1"/>
  <c r="M41" i="1"/>
  <c r="O40" i="1"/>
  <c r="O47" i="1" s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N38" i="1" s="1"/>
  <c r="M32" i="1"/>
  <c r="O31" i="1"/>
  <c r="O38" i="1" s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<sst xmlns="http://schemas.openxmlformats.org/spreadsheetml/2006/main" count="90" uniqueCount="74">
  <si>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</si>
  <si>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</si>
  <si>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</si>
  <si>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</si>
  <si>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</si>
  <si>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</si>
  <si>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</si>
  <si>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</si>
  <si>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</si>
  <si>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2023 год</t>
  </si>
  <si>
    <t>+/-к пред дню</t>
  </si>
  <si>
    <t>2022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</si>
  <si>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</si>
  <si>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</si>
  <si>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</si>
  <si>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</si>
  <si>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</si>
  <si>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</si>
  <si>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</si>
  <si>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</si>
  <si>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</si>
  <si>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</si>
  <si>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</si>
  <si>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</si>
  <si>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</si>
  <si>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</si>
  <si>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</si>
  <si>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</si>
  <si>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</si>
  <si>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</si>
  <si>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</si>
  <si>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</si>
  <si>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</si>
  <si>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</si>
  <si>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</si>
  <si>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</si>
  <si>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</si>
  <si>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</si>
  <si>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</si>
  <si>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</si>
  <si>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</si>
  <si>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</si>
  <si>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</si>
  <si>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</si>
  <si>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</si>
  <si>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</si>
  <si>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</si>
  <si>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</si>
  <si>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</si>
  <si>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</si>
  <si>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</si>
  <si>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</si>
  <si>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</si>
  <si>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</si>
  <si>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</si>
  <si>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</si>
  <si>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</si>
  <si>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</si>
  <si>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</si>
  <si>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</si>
  <si>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</si>
  <si>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</si>
  <si>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</si>
  <si>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</si>
  <si>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+/- 2023/2022, тонн</t>
  </si>
  <si>
    <t>всего</t>
  </si>
  <si>
    <t>по надою молока в сельскохозяйственных предприятиях и К(Ф)Х края</t>
  </si>
  <si>
    <t>на 29 ноября</t>
  </si>
  <si>
    <t>2023 года</t>
  </si>
  <si>
    <t>Разница к 2022 году +/-</t>
  </si>
  <si>
    <t>на 1 ноября</t>
  </si>
  <si>
    <t>2023г</t>
  </si>
  <si>
    <t>2022г</t>
  </si>
  <si>
    <t>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</si>
</sst>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2021 год</v>
          </cell>
        </row>
        <row r="9">
          <cell r="Z9">
            <v>46.42</v>
          </cell>
          <cell r="AA9">
            <v>2114</v>
          </cell>
          <cell r="AB9">
            <v>41.1</v>
          </cell>
        </row>
        <row r="10">
          <cell r="Z10">
            <v>2.74</v>
          </cell>
          <cell r="AA10">
            <v>358</v>
          </cell>
          <cell r="AB10">
            <v>3.18</v>
          </cell>
        </row>
        <row r="11">
          <cell r="Z11">
            <v>47.68</v>
          </cell>
          <cell r="AA11">
            <v>3333</v>
          </cell>
          <cell r="AB11">
            <v>40.1</v>
          </cell>
        </row>
        <row r="12">
          <cell r="Z12">
            <v>7.07</v>
          </cell>
          <cell r="AA12">
            <v>745</v>
          </cell>
          <cell r="AB12">
            <v>8.1</v>
          </cell>
        </row>
        <row r="13">
          <cell r="Z13">
            <v>4.43</v>
          </cell>
          <cell r="AA13">
            <v>414</v>
          </cell>
          <cell r="AB13">
            <v>4.75</v>
          </cell>
        </row>
        <row r="14">
          <cell r="Z14">
            <v>0.67</v>
          </cell>
          <cell r="AA14">
            <v>56</v>
          </cell>
          <cell r="AB14">
            <v>0.6</v>
          </cell>
        </row>
        <row r="15">
          <cell r="Z15">
            <v>12.69</v>
          </cell>
          <cell r="AA15">
            <v>1000</v>
          </cell>
          <cell r="AB15">
            <v>11</v>
          </cell>
        </row>
        <row r="16">
          <cell r="Z16">
            <v>19.25</v>
          </cell>
          <cell r="AA16">
            <v>1282</v>
          </cell>
          <cell r="AB16">
            <v>19.3</v>
          </cell>
        </row>
        <row r="17">
          <cell r="Z17">
            <v>1.62</v>
          </cell>
          <cell r="AA17">
            <v>185</v>
          </cell>
          <cell r="AB17">
            <v>0.63</v>
          </cell>
        </row>
        <row r="18">
          <cell r="Z18">
            <v>1.47</v>
          </cell>
          <cell r="AA18">
            <v>819</v>
          </cell>
          <cell r="AB18">
            <v>5</v>
          </cell>
        </row>
        <row r="19">
          <cell r="Z19">
            <v>0.56000000000000005</v>
          </cell>
          <cell r="AA19">
            <v>133</v>
          </cell>
          <cell r="AB19">
            <v>0.8</v>
          </cell>
        </row>
        <row r="20">
          <cell r="Z20">
            <v>2.7</v>
          </cell>
          <cell r="AA20">
            <v>993</v>
          </cell>
          <cell r="AB20">
            <v>3.8</v>
          </cell>
        </row>
        <row r="21">
          <cell r="Z21">
            <v>0.85</v>
          </cell>
          <cell r="AA21">
            <v>458</v>
          </cell>
          <cell r="AB21">
            <v>6.1</v>
          </cell>
        </row>
        <row r="22">
          <cell r="Z22">
            <v>0.2</v>
          </cell>
          <cell r="AA22">
            <v>27</v>
          </cell>
          <cell r="AB22">
            <v>0.2</v>
          </cell>
        </row>
        <row r="23">
          <cell r="Z23">
            <v>191.21</v>
          </cell>
          <cell r="AA23">
            <v>10626</v>
          </cell>
          <cell r="AB23">
            <v>178.2</v>
          </cell>
        </row>
        <row r="24">
          <cell r="Z24">
            <v>0</v>
          </cell>
          <cell r="AA24">
            <v>0</v>
          </cell>
          <cell r="AB24">
            <v>0</v>
          </cell>
        </row>
        <row r="25">
          <cell r="Z25">
            <v>98</v>
          </cell>
          <cell r="AA25">
            <v>3958</v>
          </cell>
          <cell r="AB25">
            <v>66.900000000000006</v>
          </cell>
        </row>
        <row r="26">
          <cell r="Z26">
            <v>122.48</v>
          </cell>
          <cell r="AA26">
            <v>7286</v>
          </cell>
          <cell r="AB26">
            <v>107.9</v>
          </cell>
        </row>
        <row r="27">
          <cell r="Z27">
            <v>9.9</v>
          </cell>
          <cell r="AA27">
            <v>760</v>
          </cell>
          <cell r="AB27">
            <v>12.3</v>
          </cell>
        </row>
        <row r="28">
          <cell r="Z28">
            <v>38.950000000000003</v>
          </cell>
          <cell r="AA28">
            <v>2580</v>
          </cell>
          <cell r="AB28">
            <v>36.200000000000003</v>
          </cell>
        </row>
        <row r="29">
          <cell r="Z29">
            <v>94.4</v>
          </cell>
          <cell r="AA29">
            <v>7433</v>
          </cell>
          <cell r="AB29">
            <v>92.2</v>
          </cell>
        </row>
        <row r="30">
          <cell r="Z30">
            <v>9.66</v>
          </cell>
          <cell r="AA30">
            <v>591</v>
          </cell>
          <cell r="AB30">
            <v>7</v>
          </cell>
        </row>
        <row r="31">
          <cell r="Z31">
            <v>32.32</v>
          </cell>
          <cell r="AA31">
            <v>1500</v>
          </cell>
          <cell r="AB31">
            <v>21</v>
          </cell>
        </row>
        <row r="32">
          <cell r="Z32">
            <v>0.74</v>
          </cell>
          <cell r="AA32">
            <v>105</v>
          </cell>
          <cell r="AB32">
            <v>0.7</v>
          </cell>
        </row>
        <row r="33">
          <cell r="Z33">
            <v>43.66</v>
          </cell>
          <cell r="AA33">
            <v>2911</v>
          </cell>
          <cell r="AB33">
            <v>48.7</v>
          </cell>
        </row>
        <row r="34">
          <cell r="Z34">
            <v>7.75</v>
          </cell>
          <cell r="AA34">
            <v>796</v>
          </cell>
          <cell r="AB34">
            <v>9.5</v>
          </cell>
        </row>
        <row r="35">
          <cell r="Z35">
            <v>11.31</v>
          </cell>
          <cell r="AA35">
            <v>1544</v>
          </cell>
          <cell r="AB35">
            <v>11.3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1.1000000000000001</v>
          </cell>
          <cell r="AA37">
            <v>100</v>
          </cell>
          <cell r="AB37">
            <v>1.1000000000000001</v>
          </cell>
        </row>
        <row r="38">
          <cell r="Z38">
            <v>195.64</v>
          </cell>
          <cell r="AA38">
            <v>7119</v>
          </cell>
          <cell r="AB38">
            <v>170.3</v>
          </cell>
        </row>
        <row r="39">
          <cell r="Z39">
            <v>9.1999999999999993</v>
          </cell>
          <cell r="AA39">
            <v>440</v>
          </cell>
          <cell r="AB39">
            <v>6.9</v>
          </cell>
        </row>
        <row r="40">
          <cell r="Z40">
            <v>15.4</v>
          </cell>
          <cell r="AA40">
            <v>1665</v>
          </cell>
          <cell r="AB40">
            <v>16.600000000000001</v>
          </cell>
        </row>
        <row r="41">
          <cell r="Z41">
            <v>167.62</v>
          </cell>
          <cell r="AA41">
            <v>5592</v>
          </cell>
          <cell r="AB41">
            <v>134.69999999999999</v>
          </cell>
        </row>
        <row r="42">
          <cell r="Z42">
            <v>0</v>
          </cell>
          <cell r="AA42">
            <v>0</v>
          </cell>
          <cell r="AB42">
            <v>0</v>
          </cell>
        </row>
        <row r="43">
          <cell r="Z43">
            <v>1197.69</v>
          </cell>
          <cell r="AA43">
            <v>66923</v>
          </cell>
          <cell r="AB43">
            <v>1066.1600000000001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74"/>
  <sheetViews>
    <sheetView tabSelected="1" topLeftCell="A2" zoomScale="70" zoomScaleNormal="70" zoomScaleSheetLayoutView="80" workbookViewId="0">
      <selection activeCell="H19" sqref="H19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3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3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3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3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</row>
    <row r="7" spans="1:23" ht="18.75" customHeight="1" x14ac:dyDescent="0.25">
      <c r="A7" s="27"/>
      <c r="B7" s="28" t="s">
        <v>9</v>
      </c>
      <c r="C7" s="29" t="s">
        <v>10</v>
      </c>
      <c r="D7" s="30" t="s">
        <v>11</v>
      </c>
      <c r="E7" s="31" t="s">
        <v>70</v>
      </c>
      <c r="F7" s="32"/>
      <c r="G7" s="33">
        <v>2023</v>
      </c>
      <c r="H7" s="34" t="s">
        <v>12</v>
      </c>
      <c r="I7" s="33" t="s">
        <v>11</v>
      </c>
      <c r="J7" s="35" t="s">
        <v>13</v>
      </c>
      <c r="K7" s="36" t="s">
        <v>14</v>
      </c>
      <c r="L7" s="37"/>
      <c r="M7" s="12" t="s">
        <v>15</v>
      </c>
      <c r="N7" s="38" t="s">
        <v>16</v>
      </c>
      <c r="O7" s="39"/>
      <c r="W7" s="40"/>
    </row>
    <row r="8" spans="1:23" ht="61.5" customHeight="1" x14ac:dyDescent="0.25">
      <c r="A8" s="27"/>
      <c r="B8" s="41"/>
      <c r="C8" s="42"/>
      <c r="D8" s="43"/>
      <c r="E8" s="44" t="s">
        <v>9</v>
      </c>
      <c r="F8" s="44" t="s">
        <v>11</v>
      </c>
      <c r="G8" s="45"/>
      <c r="H8" s="46"/>
      <c r="I8" s="45"/>
      <c r="J8" s="47"/>
      <c r="K8" s="48"/>
      <c r="L8" s="49"/>
      <c r="M8" s="12"/>
      <c r="N8" s="50" t="str">
        <f>'[1]Исходный для набора'!AA7</f>
        <v>2021 год</v>
      </c>
      <c r="O8" s="39"/>
    </row>
    <row r="9" spans="1:23" ht="18" customHeight="1" x14ac:dyDescent="0.25">
      <c r="A9" s="51"/>
      <c r="B9" s="52" t="s">
        <v>17</v>
      </c>
      <c r="C9" s="53" t="s">
        <v>17</v>
      </c>
      <c r="D9" s="53" t="s">
        <v>17</v>
      </c>
      <c r="E9" s="54" t="s">
        <v>18</v>
      </c>
      <c r="F9" s="54" t="s">
        <v>18</v>
      </c>
      <c r="G9" s="15" t="s">
        <v>19</v>
      </c>
      <c r="H9" s="16"/>
      <c r="I9" s="17"/>
      <c r="J9" s="54" t="s">
        <v>17</v>
      </c>
      <c r="K9" s="54" t="s">
        <v>20</v>
      </c>
      <c r="L9" s="54" t="s">
        <v>17</v>
      </c>
      <c r="M9" s="55"/>
      <c r="N9" s="56"/>
      <c r="O9" s="57"/>
    </row>
    <row r="10" spans="1:23" ht="16.8" x14ac:dyDescent="0.25">
      <c r="A10" s="54"/>
      <c r="B10" s="58">
        <v>1</v>
      </c>
      <c r="C10" s="59">
        <v>2</v>
      </c>
      <c r="D10" s="59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60"/>
      <c r="N10" s="61"/>
      <c r="O10" s="61"/>
    </row>
    <row r="11" spans="1:23" ht="16.8" x14ac:dyDescent="0.3">
      <c r="A11" s="62" t="s">
        <v>21</v>
      </c>
      <c r="B11" s="63">
        <v>46.52</v>
      </c>
      <c r="C11" s="63">
        <v>0.10000000000000142</v>
      </c>
      <c r="D11" s="63">
        <v>41.88</v>
      </c>
      <c r="E11" s="64">
        <v>1899</v>
      </c>
      <c r="F11" s="64">
        <v>1898</v>
      </c>
      <c r="G11" s="63">
        <v>24.497103738809901</v>
      </c>
      <c r="H11" s="65">
        <v>5.2659294365454912E-2</v>
      </c>
      <c r="I11" s="63">
        <v>22.065331928345625</v>
      </c>
      <c r="J11" s="63">
        <v>4.6400000000000006</v>
      </c>
      <c r="K11" s="63">
        <v>2.4317718104642765</v>
      </c>
      <c r="L11" s="63">
        <v>58.46</v>
      </c>
      <c r="M11" s="66">
        <f>'[1]Исходный для набора'!Z9</f>
        <v>46.42</v>
      </c>
      <c r="N11" s="67">
        <f>'[1]Исходный для набора'!AA9</f>
        <v>2114</v>
      </c>
      <c r="O11" s="66">
        <f>'[1]Исходный для набора'!AB9</f>
        <v>41.1</v>
      </c>
    </row>
    <row r="12" spans="1:23" ht="16.8" x14ac:dyDescent="0.3">
      <c r="A12" s="62" t="s">
        <v>22</v>
      </c>
      <c r="B12" s="63">
        <v>190.35</v>
      </c>
      <c r="C12" s="63">
        <v>-0.86000000000001364</v>
      </c>
      <c r="D12" s="63">
        <v>193.9</v>
      </c>
      <c r="E12" s="64">
        <v>10706</v>
      </c>
      <c r="F12" s="64">
        <v>10626</v>
      </c>
      <c r="G12" s="63">
        <v>17.779749673080516</v>
      </c>
      <c r="H12" s="65">
        <v>-8.032878759573947E-2</v>
      </c>
      <c r="I12" s="63">
        <v>18.247694334650859</v>
      </c>
      <c r="J12" s="63">
        <v>-3.5500000000000114</v>
      </c>
      <c r="K12" s="63">
        <v>-0.46794466157034265</v>
      </c>
      <c r="L12" s="63">
        <v>223.73</v>
      </c>
      <c r="M12" s="66">
        <f>'[1]Исходный для набора'!Z23</f>
        <v>191.21</v>
      </c>
      <c r="N12" s="67">
        <f>'[1]Исходный для набора'!AA23</f>
        <v>10626</v>
      </c>
      <c r="O12" s="66">
        <f>'[1]Исходный для набора'!AB23</f>
        <v>178.2</v>
      </c>
    </row>
    <row r="13" spans="1:23" ht="16.8" x14ac:dyDescent="0.3">
      <c r="A13" s="62" t="s">
        <v>23</v>
      </c>
      <c r="B13" s="63">
        <v>13.03</v>
      </c>
      <c r="C13" s="63">
        <v>0.33999999999999986</v>
      </c>
      <c r="D13" s="63">
        <v>12.8</v>
      </c>
      <c r="E13" s="64">
        <v>1015</v>
      </c>
      <c r="F13" s="64">
        <v>1015</v>
      </c>
      <c r="G13" s="63">
        <v>12.83743842364532</v>
      </c>
      <c r="H13" s="65">
        <v>0.33497536945812811</v>
      </c>
      <c r="I13" s="63">
        <v>12.610837438423646</v>
      </c>
      <c r="J13" s="63">
        <v>0.22999999999999865</v>
      </c>
      <c r="K13" s="63">
        <v>0.22660098522167438</v>
      </c>
      <c r="L13" s="63">
        <v>10.76</v>
      </c>
      <c r="M13" s="66">
        <f>'[1]Исходный для набора'!Z15</f>
        <v>12.69</v>
      </c>
      <c r="N13" s="67">
        <f>'[1]Исходный для набора'!AA15</f>
        <v>1000</v>
      </c>
      <c r="O13" s="66">
        <f>'[1]Исходный для набора'!AB15</f>
        <v>11</v>
      </c>
    </row>
    <row r="14" spans="1:23" ht="15" hidden="1" customHeight="1" x14ac:dyDescent="0.3">
      <c r="A14" s="62" t="s">
        <v>24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5">
        <v>0</v>
      </c>
      <c r="I14" s="63">
        <v>0</v>
      </c>
      <c r="J14" s="63">
        <v>0</v>
      </c>
      <c r="K14" s="63">
        <v>0</v>
      </c>
      <c r="L14" s="63">
        <v>0</v>
      </c>
      <c r="M14" s="66">
        <f>'[1]Исходный для набора'!Z36</f>
        <v>0</v>
      </c>
      <c r="N14" s="67">
        <f>'[1]Исходный для набора'!AA36</f>
        <v>0</v>
      </c>
      <c r="O14" s="66">
        <f>'[1]Исходный для набора'!AB36</f>
        <v>0</v>
      </c>
    </row>
    <row r="15" spans="1:23" ht="16.8" x14ac:dyDescent="0.3">
      <c r="A15" s="62" t="s">
        <v>25</v>
      </c>
      <c r="B15" s="63">
        <v>2.7</v>
      </c>
      <c r="C15" s="63">
        <v>0</v>
      </c>
      <c r="D15" s="63">
        <v>3.84</v>
      </c>
      <c r="E15" s="64">
        <v>297</v>
      </c>
      <c r="F15" s="64">
        <v>1038</v>
      </c>
      <c r="G15" s="63">
        <v>9.0909090909090917</v>
      </c>
      <c r="H15" s="65">
        <v>0</v>
      </c>
      <c r="I15" s="63">
        <v>3.699421965317919</v>
      </c>
      <c r="J15" s="63">
        <v>-1.1399999999999997</v>
      </c>
      <c r="K15" s="63">
        <v>5.3914871255911727</v>
      </c>
      <c r="L15" s="63">
        <v>2.4500000000000002</v>
      </c>
      <c r="M15" s="66">
        <f>'[1]Исходный для набора'!Z20</f>
        <v>2.7</v>
      </c>
      <c r="N15" s="67">
        <f>'[1]Исходный для набора'!AA20</f>
        <v>993</v>
      </c>
      <c r="O15" s="66">
        <f>'[1]Исходный для набора'!AB20</f>
        <v>3.8</v>
      </c>
    </row>
    <row r="16" spans="1:23" ht="16.8" x14ac:dyDescent="0.3">
      <c r="A16" s="62" t="s">
        <v>26</v>
      </c>
      <c r="B16" s="63">
        <v>9.67</v>
      </c>
      <c r="C16" s="63">
        <v>9.9999999999997868E-3</v>
      </c>
      <c r="D16" s="63">
        <v>9.6</v>
      </c>
      <c r="E16" s="64">
        <v>677</v>
      </c>
      <c r="F16" s="64">
        <v>656</v>
      </c>
      <c r="G16" s="63">
        <v>14.283604135893649</v>
      </c>
      <c r="H16" s="65">
        <v>1.4771048744462334E-2</v>
      </c>
      <c r="I16" s="63">
        <v>14.634146341463413</v>
      </c>
      <c r="J16" s="63">
        <v>7.0000000000000284E-2</v>
      </c>
      <c r="K16" s="63">
        <v>-0.35054220556976468</v>
      </c>
      <c r="L16" s="63">
        <v>4.0199999999999996</v>
      </c>
      <c r="M16" s="66">
        <f>'[1]Исходный для набора'!Z30</f>
        <v>9.66</v>
      </c>
      <c r="N16" s="67">
        <f>'[1]Исходный для набора'!AA30</f>
        <v>591</v>
      </c>
      <c r="O16" s="66">
        <f>'[1]Исходный для набора'!AB30</f>
        <v>7</v>
      </c>
    </row>
    <row r="17" spans="1:21" ht="16.8" x14ac:dyDescent="0.3">
      <c r="A17" s="62" t="s">
        <v>27</v>
      </c>
      <c r="B17" s="63">
        <v>0.85</v>
      </c>
      <c r="C17" s="63">
        <v>0</v>
      </c>
      <c r="D17" s="63">
        <v>6</v>
      </c>
      <c r="E17" s="64">
        <v>155</v>
      </c>
      <c r="F17" s="64">
        <v>476</v>
      </c>
      <c r="G17" s="63">
        <v>5.4838709677419351</v>
      </c>
      <c r="H17" s="65">
        <v>0</v>
      </c>
      <c r="I17" s="63">
        <v>12.605042016806722</v>
      </c>
      <c r="J17" s="63">
        <v>-5.15</v>
      </c>
      <c r="K17" s="63">
        <v>-7.1211710490647873</v>
      </c>
      <c r="L17" s="63">
        <v>0.95</v>
      </c>
      <c r="M17" s="66">
        <f>'[1]Исходный для набора'!Z21</f>
        <v>0.85</v>
      </c>
      <c r="N17" s="67">
        <f>'[1]Исходный для набора'!AA21</f>
        <v>458</v>
      </c>
      <c r="O17" s="66">
        <f>'[1]Исходный для набора'!AB21</f>
        <v>6.1</v>
      </c>
    </row>
    <row r="18" spans="1:21" ht="16.8" x14ac:dyDescent="0.3">
      <c r="A18" s="62" t="s">
        <v>28</v>
      </c>
      <c r="B18" s="63">
        <v>43.77</v>
      </c>
      <c r="C18" s="63">
        <v>0.11000000000000654</v>
      </c>
      <c r="D18" s="63">
        <v>43.2</v>
      </c>
      <c r="E18" s="64">
        <v>2456</v>
      </c>
      <c r="F18" s="64">
        <v>2485</v>
      </c>
      <c r="G18" s="63">
        <v>17.821661237785015</v>
      </c>
      <c r="H18" s="65">
        <v>4.4788273615637308E-2</v>
      </c>
      <c r="I18" s="63">
        <v>17.384305835010061</v>
      </c>
      <c r="J18" s="63">
        <v>0.57000000000000028</v>
      </c>
      <c r="K18" s="63">
        <v>0.43735540277495488</v>
      </c>
      <c r="L18" s="63">
        <v>52</v>
      </c>
      <c r="M18" s="66">
        <f>'[1]Исходный для набора'!Z33</f>
        <v>43.66</v>
      </c>
      <c r="N18" s="67">
        <f>'[1]Исходный для набора'!AA33</f>
        <v>2911</v>
      </c>
      <c r="O18" s="66">
        <f>'[1]Исходный для набора'!AB33</f>
        <v>48.7</v>
      </c>
    </row>
    <row r="19" spans="1:21" ht="16.8" x14ac:dyDescent="0.3">
      <c r="A19" s="62" t="s">
        <v>29</v>
      </c>
      <c r="B19" s="63">
        <v>7.55</v>
      </c>
      <c r="C19" s="63">
        <v>-0.20000000000000018</v>
      </c>
      <c r="D19" s="63">
        <v>9.5</v>
      </c>
      <c r="E19" s="64">
        <v>515</v>
      </c>
      <c r="F19" s="64">
        <v>774</v>
      </c>
      <c r="G19" s="63">
        <v>14.660194174757281</v>
      </c>
      <c r="H19" s="65">
        <v>-0.38834951456310662</v>
      </c>
      <c r="I19" s="63">
        <v>12.27390180878553</v>
      </c>
      <c r="J19" s="63">
        <v>-1.9500000000000002</v>
      </c>
      <c r="K19" s="63">
        <v>2.3862923659717517</v>
      </c>
      <c r="L19" s="63">
        <v>4.6399999999999997</v>
      </c>
      <c r="M19" s="66">
        <f>'[1]Исходный для набора'!Z34</f>
        <v>7.75</v>
      </c>
      <c r="N19" s="67">
        <f>'[1]Исходный для набора'!AA34</f>
        <v>796</v>
      </c>
      <c r="O19" s="66">
        <f>'[1]Исходный для набора'!AB34</f>
        <v>9.5</v>
      </c>
      <c r="U19" s="68"/>
    </row>
    <row r="20" spans="1:21" ht="16.8" x14ac:dyDescent="0.3">
      <c r="A20" s="62" t="s">
        <v>30</v>
      </c>
      <c r="B20" s="63">
        <v>9.3000000000000007</v>
      </c>
      <c r="C20" s="63">
        <v>0.10000000000000142</v>
      </c>
      <c r="D20" s="63">
        <v>7.5</v>
      </c>
      <c r="E20" s="64">
        <v>440</v>
      </c>
      <c r="F20" s="64">
        <v>440</v>
      </c>
      <c r="G20" s="63">
        <v>21.136363636363637</v>
      </c>
      <c r="H20" s="65">
        <v>0.22727272727272663</v>
      </c>
      <c r="I20" s="63">
        <v>17.045454545454543</v>
      </c>
      <c r="J20" s="63">
        <v>1.8000000000000007</v>
      </c>
      <c r="K20" s="63">
        <v>4.0909090909090935</v>
      </c>
      <c r="L20" s="63">
        <v>8.1</v>
      </c>
      <c r="M20" s="66">
        <f>'[1]Исходный для набора'!Z39</f>
        <v>9.1999999999999993</v>
      </c>
      <c r="N20" s="67">
        <f>'[1]Исходный для набора'!AA39</f>
        <v>440</v>
      </c>
      <c r="O20" s="66">
        <f>'[1]Исходный для набора'!AB39</f>
        <v>6.9</v>
      </c>
    </row>
    <row r="21" spans="1:21" ht="16.8" x14ac:dyDescent="0.3">
      <c r="A21" s="69" t="s">
        <v>31</v>
      </c>
      <c r="B21" s="70">
        <v>323.74</v>
      </c>
      <c r="C21" s="70">
        <v>-0.40000000000003411</v>
      </c>
      <c r="D21" s="70">
        <v>328.22</v>
      </c>
      <c r="E21" s="71">
        <v>18160</v>
      </c>
      <c r="F21" s="71">
        <v>19408</v>
      </c>
      <c r="G21" s="70">
        <v>17.827092511013216</v>
      </c>
      <c r="H21" s="72">
        <v>-2.2026431718064288E-2</v>
      </c>
      <c r="I21" s="70">
        <v>16.911582852431987</v>
      </c>
      <c r="J21" s="70">
        <v>-4.4800000000000182</v>
      </c>
      <c r="K21" s="73">
        <v>0.91550965858122879</v>
      </c>
      <c r="L21" s="70">
        <v>365.10999999999996</v>
      </c>
      <c r="M21" s="66">
        <f>SUM(M11:M20)</f>
        <v>324.14000000000004</v>
      </c>
      <c r="N21" s="74">
        <f>SUM(N11:N20)</f>
        <v>19929</v>
      </c>
      <c r="O21" s="75">
        <f>SUM(O11:O20)</f>
        <v>312.29999999999995</v>
      </c>
    </row>
    <row r="22" spans="1:21" ht="16.8" x14ac:dyDescent="0.3">
      <c r="A22" s="69"/>
      <c r="B22" s="70"/>
      <c r="C22" s="70"/>
      <c r="D22" s="70"/>
      <c r="E22" s="71"/>
      <c r="F22" s="71"/>
      <c r="G22" s="70"/>
      <c r="H22" s="72"/>
      <c r="I22" s="70"/>
      <c r="J22" s="70"/>
      <c r="K22" s="70"/>
      <c r="L22" s="70"/>
      <c r="M22" s="66"/>
      <c r="N22" s="74"/>
      <c r="O22" s="75"/>
    </row>
    <row r="23" spans="1:21" ht="16.8" x14ac:dyDescent="0.3">
      <c r="A23" s="62" t="s">
        <v>32</v>
      </c>
      <c r="B23" s="63">
        <v>7.01</v>
      </c>
      <c r="C23" s="63">
        <v>-6.0000000000000497E-2</v>
      </c>
      <c r="D23" s="63">
        <v>9.1999999999999993</v>
      </c>
      <c r="E23" s="64">
        <v>670</v>
      </c>
      <c r="F23" s="64">
        <v>739</v>
      </c>
      <c r="G23" s="63">
        <v>10.462686567164178</v>
      </c>
      <c r="H23" s="65">
        <v>-8.955223880597174E-2</v>
      </c>
      <c r="I23" s="63">
        <v>12.449255751014883</v>
      </c>
      <c r="J23" s="63">
        <v>-2.1899999999999995</v>
      </c>
      <c r="K23" s="63">
        <v>-1.9865691838507047</v>
      </c>
      <c r="L23" s="63">
        <v>7.01</v>
      </c>
      <c r="M23" s="66">
        <f>'[1]Исходный для набора'!Z12</f>
        <v>7.07</v>
      </c>
      <c r="N23" s="67">
        <f>'[1]Исходный для набора'!AA12</f>
        <v>745</v>
      </c>
      <c r="O23" s="66">
        <f>'[1]Исходный для набора'!AB12</f>
        <v>8.1</v>
      </c>
    </row>
    <row r="24" spans="1:21" ht="16.8" x14ac:dyDescent="0.3">
      <c r="A24" s="62" t="s">
        <v>33</v>
      </c>
      <c r="B24" s="63">
        <v>47.78</v>
      </c>
      <c r="C24" s="63">
        <v>0.10000000000000142</v>
      </c>
      <c r="D24" s="63">
        <v>46</v>
      </c>
      <c r="E24" s="64">
        <v>3333</v>
      </c>
      <c r="F24" s="64">
        <v>3333</v>
      </c>
      <c r="G24" s="63">
        <v>14.335433543354336</v>
      </c>
      <c r="H24" s="65">
        <v>3.0003000300030891E-2</v>
      </c>
      <c r="I24" s="63">
        <v>13.801380138013801</v>
      </c>
      <c r="J24" s="63">
        <v>1.7800000000000011</v>
      </c>
      <c r="K24" s="63">
        <v>0.53405340534053458</v>
      </c>
      <c r="L24" s="63">
        <v>55.65</v>
      </c>
      <c r="M24" s="66">
        <f>'[1]Исходный для набора'!Z11</f>
        <v>47.68</v>
      </c>
      <c r="N24" s="67">
        <f>'[1]Исходный для набора'!AA11</f>
        <v>3333</v>
      </c>
      <c r="O24" s="66">
        <f>'[1]Исходный для набора'!AB11</f>
        <v>40.1</v>
      </c>
    </row>
    <row r="25" spans="1:21" ht="16.8" x14ac:dyDescent="0.3">
      <c r="A25" s="62" t="s">
        <v>34</v>
      </c>
      <c r="B25" s="63">
        <v>11.07</v>
      </c>
      <c r="C25" s="63">
        <v>-0.24000000000000021</v>
      </c>
      <c r="D25" s="63">
        <v>12.6</v>
      </c>
      <c r="E25" s="64">
        <v>1036</v>
      </c>
      <c r="F25" s="64">
        <v>1037</v>
      </c>
      <c r="G25" s="63">
        <v>10.685328185328187</v>
      </c>
      <c r="H25" s="65">
        <v>-0.23166023166023031</v>
      </c>
      <c r="I25" s="63">
        <v>12.15043394406943</v>
      </c>
      <c r="J25" s="63">
        <v>-1.5299999999999994</v>
      </c>
      <c r="K25" s="63">
        <v>-1.4651057587412435</v>
      </c>
      <c r="L25" s="63">
        <v>12.05</v>
      </c>
      <c r="M25" s="66">
        <f>'[1]Исходный для набора'!Z35</f>
        <v>11.31</v>
      </c>
      <c r="N25" s="67">
        <f>'[1]Исходный для набора'!AA35</f>
        <v>1544</v>
      </c>
      <c r="O25" s="66">
        <f>'[1]Исходный для набора'!AB35</f>
        <v>11.3</v>
      </c>
    </row>
    <row r="26" spans="1:21" ht="16.8" x14ac:dyDescent="0.3">
      <c r="A26" s="62" t="s">
        <v>35</v>
      </c>
      <c r="B26" s="63">
        <v>18.79</v>
      </c>
      <c r="C26" s="63">
        <v>-0.46000000000000085</v>
      </c>
      <c r="D26" s="63">
        <v>19.5</v>
      </c>
      <c r="E26" s="64">
        <v>1308</v>
      </c>
      <c r="F26" s="64">
        <v>1227</v>
      </c>
      <c r="G26" s="63">
        <v>14.365443425076451</v>
      </c>
      <c r="H26" s="65">
        <v>-0.35168195718654438</v>
      </c>
      <c r="I26" s="63">
        <v>15.89242053789731</v>
      </c>
      <c r="J26" s="63">
        <v>-0.71000000000000085</v>
      </c>
      <c r="K26" s="63">
        <v>-1.5269771128208589</v>
      </c>
      <c r="L26" s="63">
        <v>20.52</v>
      </c>
      <c r="M26" s="66">
        <f>'[1]Исходный для набора'!Z16</f>
        <v>19.25</v>
      </c>
      <c r="N26" s="67">
        <f>'[1]Исходный для набора'!AA16</f>
        <v>1282</v>
      </c>
      <c r="O26" s="66">
        <f>'[1]Исходный для набора'!AB16</f>
        <v>19.3</v>
      </c>
    </row>
    <row r="27" spans="1:21" ht="16.8" x14ac:dyDescent="0.3">
      <c r="A27" s="62" t="s">
        <v>36</v>
      </c>
      <c r="B27" s="63">
        <v>4.42</v>
      </c>
      <c r="C27" s="63">
        <v>-9.9999999999997868E-3</v>
      </c>
      <c r="D27" s="63">
        <v>4</v>
      </c>
      <c r="E27" s="64">
        <v>379</v>
      </c>
      <c r="F27" s="64">
        <v>378</v>
      </c>
      <c r="G27" s="63">
        <v>11.6622691292876</v>
      </c>
      <c r="H27" s="65">
        <v>-2.6385224274404706E-2</v>
      </c>
      <c r="I27" s="63">
        <v>10.582010582010582</v>
      </c>
      <c r="J27" s="63">
        <v>0.41999999999999993</v>
      </c>
      <c r="K27" s="63">
        <v>1.0802585472770172</v>
      </c>
      <c r="L27" s="63">
        <v>3.79</v>
      </c>
      <c r="M27" s="66">
        <f>'[1]Исходный для набора'!Z13</f>
        <v>4.43</v>
      </c>
      <c r="N27" s="67">
        <f>'[1]Исходный для набора'!AA13</f>
        <v>414</v>
      </c>
      <c r="O27" s="66">
        <f>'[1]Исходный для набора'!AB13</f>
        <v>4.75</v>
      </c>
    </row>
    <row r="28" spans="1:21" ht="16.8" x14ac:dyDescent="0.3">
      <c r="A28" s="62" t="s">
        <v>37</v>
      </c>
      <c r="B28" s="63">
        <v>9.9</v>
      </c>
      <c r="C28" s="63">
        <v>0</v>
      </c>
      <c r="D28" s="63">
        <v>10.5</v>
      </c>
      <c r="E28" s="64">
        <v>760</v>
      </c>
      <c r="F28" s="64">
        <v>760</v>
      </c>
      <c r="G28" s="63">
        <v>13.026315789473685</v>
      </c>
      <c r="H28" s="65">
        <v>0</v>
      </c>
      <c r="I28" s="63">
        <v>13.815789473684211</v>
      </c>
      <c r="J28" s="63">
        <v>-0.59999999999999964</v>
      </c>
      <c r="K28" s="63">
        <v>-0.78947368421052566</v>
      </c>
      <c r="L28" s="63">
        <v>15</v>
      </c>
      <c r="M28" s="66">
        <f>'[1]Исходный для набора'!Z27</f>
        <v>9.9</v>
      </c>
      <c r="N28" s="67">
        <f>'[1]Исходный для набора'!AA27</f>
        <v>760</v>
      </c>
      <c r="O28" s="66">
        <f>'[1]Исходный для набора'!AB27</f>
        <v>12.3</v>
      </c>
    </row>
    <row r="29" spans="1:21" s="76" customFormat="1" ht="14.25" customHeight="1" x14ac:dyDescent="0.3">
      <c r="A29" s="69" t="s">
        <v>31</v>
      </c>
      <c r="B29" s="70">
        <v>98.970000000000013</v>
      </c>
      <c r="C29" s="70">
        <v>-0.67000000000000171</v>
      </c>
      <c r="D29" s="70">
        <v>101.8</v>
      </c>
      <c r="E29" s="71">
        <v>7486</v>
      </c>
      <c r="F29" s="71">
        <v>7474</v>
      </c>
      <c r="G29" s="70">
        <v>13.220678600053436</v>
      </c>
      <c r="H29" s="72">
        <v>-8.9500400748061537E-2</v>
      </c>
      <c r="I29" s="70">
        <v>13.620551244313619</v>
      </c>
      <c r="J29" s="70">
        <v>-2.8299999999999841</v>
      </c>
      <c r="K29" s="73">
        <v>-0.39987264426018321</v>
      </c>
      <c r="L29" s="70">
        <v>114.02</v>
      </c>
      <c r="M29" s="75">
        <f>SUM(M23:M28)</f>
        <v>99.640000000000015</v>
      </c>
      <c r="N29" s="74">
        <f>SUM(N23:N28)</f>
        <v>8078</v>
      </c>
      <c r="O29" s="75">
        <f>SUM(O23:O28)</f>
        <v>95.85</v>
      </c>
    </row>
    <row r="30" spans="1:21" s="76" customFormat="1" ht="14.25" customHeight="1" x14ac:dyDescent="0.3">
      <c r="A30" s="69"/>
      <c r="B30" s="70"/>
      <c r="C30" s="70"/>
      <c r="D30" s="70"/>
      <c r="E30" s="71"/>
      <c r="F30" s="71"/>
      <c r="G30" s="70"/>
      <c r="H30" s="72"/>
      <c r="I30" s="70"/>
      <c r="J30" s="70"/>
      <c r="K30" s="70"/>
      <c r="L30" s="70"/>
      <c r="M30" s="75"/>
      <c r="N30" s="74"/>
      <c r="O30" s="75"/>
    </row>
    <row r="31" spans="1:21" ht="14.25" customHeight="1" x14ac:dyDescent="0.3">
      <c r="A31" s="62" t="s">
        <v>38</v>
      </c>
      <c r="B31" s="63">
        <v>2.74</v>
      </c>
      <c r="C31" s="63">
        <v>0</v>
      </c>
      <c r="D31" s="63">
        <v>3.145</v>
      </c>
      <c r="E31" s="64">
        <v>367</v>
      </c>
      <c r="F31" s="64">
        <v>409</v>
      </c>
      <c r="G31" s="63">
        <v>7.4659400544959134</v>
      </c>
      <c r="H31" s="65">
        <v>0</v>
      </c>
      <c r="I31" s="63">
        <v>7.6894865525672369</v>
      </c>
      <c r="J31" s="63">
        <v>-0.4049999999999998</v>
      </c>
      <c r="K31" s="63">
        <v>-0.22354649807132354</v>
      </c>
      <c r="L31" s="63">
        <v>2.66</v>
      </c>
      <c r="M31" s="66">
        <f>'[1]Исходный для набора'!Z10</f>
        <v>2.74</v>
      </c>
      <c r="N31" s="67">
        <f>'[1]Исходный для набора'!AA10</f>
        <v>358</v>
      </c>
      <c r="O31" s="66">
        <f>'[1]Исходный для набора'!AB10</f>
        <v>3.18</v>
      </c>
    </row>
    <row r="32" spans="1:21" ht="16.8" x14ac:dyDescent="0.3">
      <c r="A32" s="62" t="s">
        <v>39</v>
      </c>
      <c r="B32" s="63">
        <v>0.67</v>
      </c>
      <c r="C32" s="63">
        <v>0</v>
      </c>
      <c r="D32" s="63">
        <v>0.74</v>
      </c>
      <c r="E32" s="64">
        <v>91</v>
      </c>
      <c r="F32" s="64">
        <v>59</v>
      </c>
      <c r="G32" s="63">
        <v>7.3626373626373631</v>
      </c>
      <c r="H32" s="65">
        <v>0</v>
      </c>
      <c r="I32" s="63">
        <v>12.542372881355933</v>
      </c>
      <c r="J32" s="63">
        <v>-6.9999999999999951E-2</v>
      </c>
      <c r="K32" s="63">
        <v>-5.1797355187185694</v>
      </c>
      <c r="L32" s="63">
        <v>0.56999999999999995</v>
      </c>
      <c r="M32" s="66">
        <f>'[1]Исходный для набора'!Z14</f>
        <v>0.67</v>
      </c>
      <c r="N32" s="67">
        <f>'[1]Исходный для набора'!AA14</f>
        <v>56</v>
      </c>
      <c r="O32" s="66">
        <f>'[1]Исходный для набора'!AB14</f>
        <v>0.6</v>
      </c>
    </row>
    <row r="33" spans="1:15" ht="16.8" x14ac:dyDescent="0.3">
      <c r="A33" s="62" t="s">
        <v>40</v>
      </c>
      <c r="B33" s="63">
        <v>1.1000000000000001</v>
      </c>
      <c r="C33" s="63">
        <v>0</v>
      </c>
      <c r="D33" s="63">
        <v>1.24</v>
      </c>
      <c r="E33" s="64">
        <v>100</v>
      </c>
      <c r="F33" s="64">
        <v>100</v>
      </c>
      <c r="G33" s="63">
        <v>11.000000000000002</v>
      </c>
      <c r="H33" s="65">
        <v>0</v>
      </c>
      <c r="I33" s="63">
        <v>12.4</v>
      </c>
      <c r="J33" s="63">
        <v>-0.1399999999999999</v>
      </c>
      <c r="K33" s="63">
        <v>-1.3999999999999986</v>
      </c>
      <c r="L33" s="63">
        <v>0.55000000000000004</v>
      </c>
      <c r="M33" s="66">
        <f>'[1]Исходный для набора'!Z37</f>
        <v>1.1000000000000001</v>
      </c>
      <c r="N33" s="67">
        <f>'[1]Исходный для набора'!AA37</f>
        <v>100</v>
      </c>
      <c r="O33" s="66">
        <f>'[1]Исходный для набора'!AB37</f>
        <v>1.1000000000000001</v>
      </c>
    </row>
    <row r="34" spans="1:15" ht="16.8" x14ac:dyDescent="0.3">
      <c r="A34" s="62" t="s">
        <v>41</v>
      </c>
      <c r="B34" s="63">
        <v>93.9</v>
      </c>
      <c r="C34" s="63">
        <v>-0.5</v>
      </c>
      <c r="D34" s="63">
        <v>88.4</v>
      </c>
      <c r="E34" s="64">
        <v>4971</v>
      </c>
      <c r="F34" s="64">
        <v>4971</v>
      </c>
      <c r="G34" s="63">
        <v>18.889559444779724</v>
      </c>
      <c r="H34" s="65">
        <v>-0.10058338362502539</v>
      </c>
      <c r="I34" s="63">
        <v>17.783142224904449</v>
      </c>
      <c r="J34" s="63">
        <v>5.5</v>
      </c>
      <c r="K34" s="63">
        <v>1.1064172198752757</v>
      </c>
      <c r="L34" s="63">
        <v>103.8</v>
      </c>
      <c r="M34" s="66">
        <f>'[1]Исходный для набора'!Z29</f>
        <v>94.4</v>
      </c>
      <c r="N34" s="67">
        <f>'[1]Исходный для набора'!AA29</f>
        <v>7433</v>
      </c>
      <c r="O34" s="66">
        <f>'[1]Исходный для набора'!AB29</f>
        <v>92.2</v>
      </c>
    </row>
    <row r="35" spans="1:15" ht="16.8" x14ac:dyDescent="0.3">
      <c r="A35" s="62" t="s">
        <v>42</v>
      </c>
      <c r="B35" s="63">
        <v>195.21</v>
      </c>
      <c r="C35" s="63">
        <v>-0.4299999999999784</v>
      </c>
      <c r="D35" s="63">
        <v>190.3</v>
      </c>
      <c r="E35" s="64">
        <v>7274</v>
      </c>
      <c r="F35" s="64">
        <v>7269</v>
      </c>
      <c r="G35" s="63">
        <v>26.836678581248282</v>
      </c>
      <c r="H35" s="65">
        <v>-5.9114654935385147E-2</v>
      </c>
      <c r="I35" s="63">
        <v>26.179667079378181</v>
      </c>
      <c r="J35" s="63">
        <v>4.9099999999999966</v>
      </c>
      <c r="K35" s="63">
        <v>0.65701150187010171</v>
      </c>
      <c r="L35" s="63">
        <v>200.27</v>
      </c>
      <c r="M35" s="66">
        <f>'[1]Исходный для набора'!Z38</f>
        <v>195.64</v>
      </c>
      <c r="N35" s="67">
        <f>'[1]Исходный для набора'!AA38</f>
        <v>7119</v>
      </c>
      <c r="O35" s="66">
        <f>'[1]Исходный для набора'!AB38</f>
        <v>170.3</v>
      </c>
    </row>
    <row r="36" spans="1:15" ht="16.8" x14ac:dyDescent="0.3">
      <c r="A36" s="62" t="s">
        <v>43</v>
      </c>
      <c r="B36" s="63">
        <v>15.43</v>
      </c>
      <c r="C36" s="63">
        <v>2.9999999999999361E-2</v>
      </c>
      <c r="D36" s="63">
        <v>17.7</v>
      </c>
      <c r="E36" s="64">
        <v>1327</v>
      </c>
      <c r="F36" s="64">
        <v>1430</v>
      </c>
      <c r="G36" s="63">
        <v>11.62773172569706</v>
      </c>
      <c r="H36" s="65">
        <v>2.2607385079124853E-2</v>
      </c>
      <c r="I36" s="63">
        <v>12.377622377622377</v>
      </c>
      <c r="J36" s="63">
        <v>-2.2699999999999996</v>
      </c>
      <c r="K36" s="63">
        <v>-0.74989065192531612</v>
      </c>
      <c r="L36" s="63">
        <v>16.04</v>
      </c>
      <c r="M36" s="66">
        <f>'[1]Исходный для набора'!Z40</f>
        <v>15.4</v>
      </c>
      <c r="N36" s="67">
        <f>'[1]Исходный для набора'!AA40</f>
        <v>1665</v>
      </c>
      <c r="O36" s="66">
        <f>'[1]Исходный для набора'!AB40</f>
        <v>16.600000000000001</v>
      </c>
    </row>
    <row r="37" spans="1:15" ht="16.8" x14ac:dyDescent="0.3">
      <c r="A37" s="62" t="s">
        <v>44</v>
      </c>
      <c r="B37" s="63">
        <v>31.41</v>
      </c>
      <c r="C37" s="63">
        <v>-0.91000000000000014</v>
      </c>
      <c r="D37" s="63">
        <v>28</v>
      </c>
      <c r="E37" s="64">
        <v>1593</v>
      </c>
      <c r="F37" s="64">
        <v>1500</v>
      </c>
      <c r="G37" s="63">
        <v>19.717514124293785</v>
      </c>
      <c r="H37" s="65">
        <v>-0.57124921531701389</v>
      </c>
      <c r="I37" s="63">
        <v>18.666666666666668</v>
      </c>
      <c r="J37" s="63">
        <v>3.41</v>
      </c>
      <c r="K37" s="63">
        <v>1.0508474576271176</v>
      </c>
      <c r="L37" s="63">
        <v>39.655000000000001</v>
      </c>
      <c r="M37" s="66">
        <f>'[1]Исходный для набора'!Z31</f>
        <v>32.32</v>
      </c>
      <c r="N37" s="67">
        <f>'[1]Исходный для набора'!AA31</f>
        <v>1500</v>
      </c>
      <c r="O37" s="66">
        <f>'[1]Исходный для набора'!AB31</f>
        <v>21</v>
      </c>
    </row>
    <row r="38" spans="1:15" s="76" customFormat="1" ht="16.8" x14ac:dyDescent="0.3">
      <c r="A38" s="69" t="s">
        <v>31</v>
      </c>
      <c r="B38" s="70">
        <v>340.46000000000004</v>
      </c>
      <c r="C38" s="70">
        <v>-1.8099999999999454</v>
      </c>
      <c r="D38" s="70">
        <v>329.52500000000003</v>
      </c>
      <c r="E38" s="71">
        <v>15723</v>
      </c>
      <c r="F38" s="71">
        <v>15738</v>
      </c>
      <c r="G38" s="70">
        <v>21.653628442409211</v>
      </c>
      <c r="H38" s="72">
        <v>-0.11511798002925389</v>
      </c>
      <c r="I38" s="70">
        <v>20.938175117549882</v>
      </c>
      <c r="J38" s="70">
        <v>10.935000000000002</v>
      </c>
      <c r="K38" s="73">
        <v>0.71545332485932889</v>
      </c>
      <c r="L38" s="70">
        <v>363.54500000000007</v>
      </c>
      <c r="M38" s="75">
        <f>SUM(M31:M37)</f>
        <v>342.27</v>
      </c>
      <c r="N38" s="74">
        <f>SUM(N31:N37)</f>
        <v>18231</v>
      </c>
      <c r="O38" s="75">
        <f>SUM(O31:O37)</f>
        <v>304.98</v>
      </c>
    </row>
    <row r="39" spans="1:15" s="76" customFormat="1" ht="16.8" x14ac:dyDescent="0.3">
      <c r="A39" s="69"/>
      <c r="B39" s="70"/>
      <c r="C39" s="70"/>
      <c r="D39" s="70"/>
      <c r="E39" s="71"/>
      <c r="F39" s="71"/>
      <c r="G39" s="70"/>
      <c r="H39" s="72"/>
      <c r="I39" s="70"/>
      <c r="J39" s="70"/>
      <c r="K39" s="70"/>
      <c r="L39" s="70"/>
      <c r="M39" s="75"/>
      <c r="N39" s="74"/>
      <c r="O39" s="75"/>
    </row>
    <row r="40" spans="1:15" ht="16.8" x14ac:dyDescent="0.3">
      <c r="A40" s="62" t="s">
        <v>45</v>
      </c>
      <c r="B40" s="63">
        <v>1.47</v>
      </c>
      <c r="C40" s="63">
        <v>0</v>
      </c>
      <c r="D40" s="63">
        <v>6.5</v>
      </c>
      <c r="E40" s="64">
        <v>843</v>
      </c>
      <c r="F40" s="64">
        <v>836</v>
      </c>
      <c r="G40" s="63">
        <v>1.7437722419928825</v>
      </c>
      <c r="H40" s="65">
        <v>0</v>
      </c>
      <c r="I40" s="63">
        <v>7.7751196172248802</v>
      </c>
      <c r="J40" s="63">
        <v>-5.03</v>
      </c>
      <c r="K40" s="63">
        <v>-6.0313473752319977</v>
      </c>
      <c r="L40" s="63">
        <v>1.47</v>
      </c>
      <c r="M40" s="66">
        <f>'[1]Исходный для набора'!Z18</f>
        <v>1.47</v>
      </c>
      <c r="N40" s="67">
        <f>'[1]Исходный для набора'!AA18</f>
        <v>819</v>
      </c>
      <c r="O40" s="66">
        <f>'[1]Исходный для набора'!AB18</f>
        <v>5</v>
      </c>
    </row>
    <row r="41" spans="1:15" ht="16.8" x14ac:dyDescent="0.3">
      <c r="A41" s="62" t="s">
        <v>46</v>
      </c>
      <c r="B41" s="63">
        <v>167.41</v>
      </c>
      <c r="C41" s="63">
        <v>-0.21000000000000796</v>
      </c>
      <c r="D41" s="63">
        <v>165.5</v>
      </c>
      <c r="E41" s="64">
        <v>5622</v>
      </c>
      <c r="F41" s="64">
        <v>5952</v>
      </c>
      <c r="G41" s="63">
        <v>29.777659196015652</v>
      </c>
      <c r="H41" s="65">
        <v>-3.7353255069373148E-2</v>
      </c>
      <c r="I41" s="63">
        <v>27.805779569892472</v>
      </c>
      <c r="J41" s="63">
        <v>1.9099999999999966</v>
      </c>
      <c r="K41" s="53">
        <v>1.9718796261231795</v>
      </c>
      <c r="L41" s="63">
        <v>185.7</v>
      </c>
      <c r="M41" s="66">
        <f>'[1]Исходный для набора'!Z41</f>
        <v>167.62</v>
      </c>
      <c r="N41" s="67">
        <f>'[1]Исходный для набора'!AA41</f>
        <v>5592</v>
      </c>
      <c r="O41" s="66">
        <f>'[1]Исходный для набора'!AB41</f>
        <v>134.69999999999999</v>
      </c>
    </row>
    <row r="42" spans="1:15" ht="16.8" x14ac:dyDescent="0.3">
      <c r="A42" s="62" t="s">
        <v>47</v>
      </c>
      <c r="B42" s="63">
        <v>38.909999999999997</v>
      </c>
      <c r="C42" s="63">
        <v>-4.0000000000006253E-2</v>
      </c>
      <c r="D42" s="63">
        <v>38.5</v>
      </c>
      <c r="E42" s="64">
        <v>2583</v>
      </c>
      <c r="F42" s="64">
        <v>2582</v>
      </c>
      <c r="G42" s="63">
        <v>15.063879210220673</v>
      </c>
      <c r="H42" s="65">
        <v>-1.5485869144407971E-2</v>
      </c>
      <c r="I42" s="63">
        <v>14.910921766072812</v>
      </c>
      <c r="J42" s="63">
        <v>0.40999999999999659</v>
      </c>
      <c r="K42" s="63">
        <v>0.1529574441478605</v>
      </c>
      <c r="L42" s="63">
        <v>38.69</v>
      </c>
      <c r="M42" s="66">
        <f>'[1]Исходный для набора'!Z28</f>
        <v>38.950000000000003</v>
      </c>
      <c r="N42" s="67">
        <f>'[1]Исходный для набора'!AA28</f>
        <v>2580</v>
      </c>
      <c r="O42" s="66">
        <f>'[1]Исходный для набора'!AB28</f>
        <v>36.200000000000003</v>
      </c>
    </row>
    <row r="43" spans="1:15" ht="16.8" x14ac:dyDescent="0.3">
      <c r="A43" s="62" t="s">
        <v>48</v>
      </c>
      <c r="B43" s="63">
        <v>0</v>
      </c>
      <c r="C43" s="63">
        <v>0</v>
      </c>
      <c r="D43" s="63">
        <v>0</v>
      </c>
      <c r="E43" s="64">
        <v>0</v>
      </c>
      <c r="F43" s="64">
        <v>0</v>
      </c>
      <c r="G43" s="63">
        <v>0</v>
      </c>
      <c r="H43" s="65">
        <v>0</v>
      </c>
      <c r="I43" s="63">
        <v>0</v>
      </c>
      <c r="J43" s="63">
        <v>0</v>
      </c>
      <c r="K43" s="63">
        <v>0</v>
      </c>
      <c r="L43" s="63">
        <v>0</v>
      </c>
      <c r="M43" s="66">
        <f>'[1]Исходный для набора'!Z24</f>
        <v>0</v>
      </c>
      <c r="N43" s="67">
        <f>'[1]Исходный для набора'!AA24</f>
        <v>0</v>
      </c>
      <c r="O43" s="66">
        <f>'[1]Исходный для набора'!AB24</f>
        <v>0</v>
      </c>
    </row>
    <row r="44" spans="1:15" ht="16.8" x14ac:dyDescent="0.3">
      <c r="A44" s="62" t="s">
        <v>49</v>
      </c>
      <c r="B44" s="63">
        <v>0.56000000000000005</v>
      </c>
      <c r="C44" s="63">
        <v>0</v>
      </c>
      <c r="D44" s="77">
        <v>1.4</v>
      </c>
      <c r="E44" s="64">
        <v>146</v>
      </c>
      <c r="F44" s="64">
        <v>150</v>
      </c>
      <c r="G44" s="63">
        <v>3.8356164383561646</v>
      </c>
      <c r="H44" s="65">
        <v>0</v>
      </c>
      <c r="I44" s="63">
        <v>9.3333333333333321</v>
      </c>
      <c r="J44" s="63">
        <v>-0.83999999999999986</v>
      </c>
      <c r="K44" s="63">
        <v>-5.4977168949771675</v>
      </c>
      <c r="L44" s="63">
        <v>0.54</v>
      </c>
      <c r="M44" s="66">
        <f>'[1]Исходный для набора'!Z19</f>
        <v>0.56000000000000005</v>
      </c>
      <c r="N44" s="67">
        <f>'[1]Исходный для набора'!AA19</f>
        <v>133</v>
      </c>
      <c r="O44" s="66">
        <f>'[1]Исходный для набора'!AB19</f>
        <v>0.8</v>
      </c>
    </row>
    <row r="45" spans="1:15" ht="16.8" x14ac:dyDescent="0.3">
      <c r="A45" s="62" t="s">
        <v>50</v>
      </c>
      <c r="B45" s="63">
        <v>125.62</v>
      </c>
      <c r="C45" s="63">
        <v>3.1400000000000006</v>
      </c>
      <c r="D45" s="63">
        <v>113</v>
      </c>
      <c r="E45" s="64">
        <v>7289</v>
      </c>
      <c r="F45" s="64">
        <v>7274</v>
      </c>
      <c r="G45" s="63">
        <v>17.234188503224036</v>
      </c>
      <c r="H45" s="65">
        <v>0.43078611606530259</v>
      </c>
      <c r="I45" s="63">
        <v>15.534781413252681</v>
      </c>
      <c r="J45" s="63">
        <v>12.620000000000005</v>
      </c>
      <c r="K45" s="63">
        <v>1.6994070899713556</v>
      </c>
      <c r="L45" s="63">
        <v>127.16</v>
      </c>
      <c r="M45" s="66">
        <f>'[1]Исходный для набора'!Z26</f>
        <v>122.48</v>
      </c>
      <c r="N45" s="67">
        <f>'[1]Исходный для набора'!AA26</f>
        <v>7286</v>
      </c>
      <c r="O45" s="66">
        <f>'[1]Исходный для набора'!AB26</f>
        <v>107.9</v>
      </c>
    </row>
    <row r="46" spans="1:15" ht="16.8" x14ac:dyDescent="0.3">
      <c r="A46" s="62" t="s">
        <v>51</v>
      </c>
      <c r="B46" s="63">
        <v>97.5</v>
      </c>
      <c r="C46" s="63">
        <v>-0.5</v>
      </c>
      <c r="D46" s="63">
        <v>88.1</v>
      </c>
      <c r="E46" s="64">
        <v>4299</v>
      </c>
      <c r="F46" s="64">
        <v>4038</v>
      </c>
      <c r="G46" s="63">
        <v>22.679692951849269</v>
      </c>
      <c r="H46" s="65">
        <v>-0.11630611770178945</v>
      </c>
      <c r="I46" s="63">
        <v>21.817731550272409</v>
      </c>
      <c r="J46" s="63">
        <v>9.4000000000000057</v>
      </c>
      <c r="K46" s="63">
        <v>0.86196140157685974</v>
      </c>
      <c r="L46" s="63">
        <v>101.3</v>
      </c>
      <c r="M46" s="66">
        <f>'[1]Исходный для набора'!Z25</f>
        <v>98</v>
      </c>
      <c r="N46" s="67">
        <f>'[1]Исходный для набора'!AA25</f>
        <v>3958</v>
      </c>
      <c r="O46" s="66">
        <f>'[1]Исходный для набора'!AB25</f>
        <v>66.900000000000006</v>
      </c>
    </row>
    <row r="47" spans="1:15" s="76" customFormat="1" ht="16.8" x14ac:dyDescent="0.3">
      <c r="A47" s="69" t="s">
        <v>31</v>
      </c>
      <c r="B47" s="70">
        <v>431.47</v>
      </c>
      <c r="C47" s="70">
        <v>2.3899999999999864</v>
      </c>
      <c r="D47" s="70">
        <v>413</v>
      </c>
      <c r="E47" s="71">
        <v>20782</v>
      </c>
      <c r="F47" s="71">
        <v>20832</v>
      </c>
      <c r="G47" s="70">
        <v>20.761716870368588</v>
      </c>
      <c r="H47" s="72">
        <v>0.11500336829949021</v>
      </c>
      <c r="I47" s="70">
        <v>19.8252688172043</v>
      </c>
      <c r="J47" s="70">
        <v>18.470000000000027</v>
      </c>
      <c r="K47" s="73">
        <v>0.93644805316428759</v>
      </c>
      <c r="L47" s="70">
        <v>454.85999999999996</v>
      </c>
      <c r="M47" s="75">
        <f>SUM(M40:M46)</f>
        <v>429.08000000000004</v>
      </c>
      <c r="N47" s="74">
        <f>SUM(N40:N46)</f>
        <v>20368</v>
      </c>
      <c r="O47" s="75">
        <f>SUM(O40:O46)</f>
        <v>351.5</v>
      </c>
    </row>
    <row r="48" spans="1:15" s="76" customFormat="1" ht="16.8" x14ac:dyDescent="0.3">
      <c r="A48" s="69"/>
      <c r="B48" s="70"/>
      <c r="C48" s="70"/>
      <c r="D48" s="70"/>
      <c r="E48" s="71"/>
      <c r="F48" s="71"/>
      <c r="G48" s="70"/>
      <c r="H48" s="72"/>
      <c r="I48" s="70"/>
      <c r="J48" s="70"/>
      <c r="K48" s="70"/>
      <c r="L48" s="70"/>
      <c r="M48" s="75"/>
      <c r="N48" s="74"/>
      <c r="O48" s="75"/>
    </row>
    <row r="49" spans="1:15" ht="16.8" x14ac:dyDescent="0.3">
      <c r="A49" s="62" t="s">
        <v>52</v>
      </c>
      <c r="B49" s="63">
        <v>1.62</v>
      </c>
      <c r="C49" s="63">
        <v>0</v>
      </c>
      <c r="D49" s="63">
        <v>1.1499999999999999</v>
      </c>
      <c r="E49" s="64">
        <v>183</v>
      </c>
      <c r="F49" s="64">
        <v>186</v>
      </c>
      <c r="G49" s="63">
        <v>8.8524590163934445</v>
      </c>
      <c r="H49" s="65">
        <v>0</v>
      </c>
      <c r="I49" s="63">
        <v>6.182795698924731</v>
      </c>
      <c r="J49" s="63">
        <v>0.4700000000000002</v>
      </c>
      <c r="K49" s="63">
        <v>2.6696633174687134</v>
      </c>
      <c r="L49" s="63">
        <v>1.68</v>
      </c>
      <c r="M49" s="66">
        <f>'[1]Исходный для набора'!Z17</f>
        <v>1.62</v>
      </c>
      <c r="N49" s="67">
        <f>'[1]Исходный для набора'!AA17</f>
        <v>185</v>
      </c>
      <c r="O49" s="66">
        <f>'[1]Исходный для набора'!AB17</f>
        <v>0.63</v>
      </c>
    </row>
    <row r="50" spans="1:15" ht="16.8" x14ac:dyDescent="0.3">
      <c r="A50" s="62" t="s">
        <v>53</v>
      </c>
      <c r="B50" s="63">
        <v>0.2</v>
      </c>
      <c r="C50" s="63">
        <v>0</v>
      </c>
      <c r="D50" s="63">
        <v>0.24</v>
      </c>
      <c r="E50" s="64">
        <v>41</v>
      </c>
      <c r="F50" s="64">
        <v>39</v>
      </c>
      <c r="G50" s="63">
        <v>4.8780487804878048</v>
      </c>
      <c r="H50" s="65">
        <v>0</v>
      </c>
      <c r="I50" s="63">
        <v>6.1538461538461542</v>
      </c>
      <c r="J50" s="63">
        <v>-3.999999999999998E-2</v>
      </c>
      <c r="K50" s="63">
        <v>-1.2757973733583494</v>
      </c>
      <c r="L50" s="63">
        <v>0.1</v>
      </c>
      <c r="M50" s="66">
        <f>'[1]Исходный для набора'!Z22</f>
        <v>0.2</v>
      </c>
      <c r="N50" s="67">
        <f>'[1]Исходный для набора'!AA22</f>
        <v>27</v>
      </c>
      <c r="O50" s="66">
        <f>'[1]Исходный для набора'!AB22</f>
        <v>0.2</v>
      </c>
    </row>
    <row r="51" spans="1:15" ht="16.8" x14ac:dyDescent="0.3">
      <c r="A51" s="62" t="s">
        <v>54</v>
      </c>
      <c r="B51" s="63">
        <v>0.74</v>
      </c>
      <c r="C51" s="63">
        <v>0</v>
      </c>
      <c r="D51" s="63">
        <v>0.8</v>
      </c>
      <c r="E51" s="64">
        <v>109</v>
      </c>
      <c r="F51" s="64">
        <v>105</v>
      </c>
      <c r="G51" s="63">
        <v>6.7889908256880735</v>
      </c>
      <c r="H51" s="65">
        <v>0</v>
      </c>
      <c r="I51" s="63">
        <v>7.6190476190476186</v>
      </c>
      <c r="J51" s="63">
        <v>-6.0000000000000053E-2</v>
      </c>
      <c r="K51" s="63">
        <v>-0.83005679335954508</v>
      </c>
      <c r="L51" s="63">
        <v>0.28999999999999998</v>
      </c>
      <c r="M51" s="66">
        <f>'[1]Исходный для набора'!Z32</f>
        <v>0.74</v>
      </c>
      <c r="N51" s="67">
        <f>'[1]Исходный для набора'!AA32</f>
        <v>105</v>
      </c>
      <c r="O51" s="66">
        <f>'[1]Исходный для набора'!AB32</f>
        <v>0.7</v>
      </c>
    </row>
    <row r="52" spans="1:15" ht="16.8" x14ac:dyDescent="0.3">
      <c r="A52" s="62" t="s">
        <v>55</v>
      </c>
      <c r="B52" s="63">
        <v>0</v>
      </c>
      <c r="C52" s="63">
        <v>0</v>
      </c>
      <c r="D52" s="63">
        <v>0</v>
      </c>
      <c r="E52" s="64">
        <v>0</v>
      </c>
      <c r="F52" s="64">
        <v>0</v>
      </c>
      <c r="G52" s="63">
        <v>0</v>
      </c>
      <c r="H52" s="65">
        <v>0</v>
      </c>
      <c r="I52" s="63">
        <v>0</v>
      </c>
      <c r="J52" s="63">
        <v>0</v>
      </c>
      <c r="K52" s="63">
        <v>0</v>
      </c>
      <c r="L52" s="63">
        <v>0</v>
      </c>
      <c r="M52" s="66">
        <f>'[1]Исходный для набора'!Z42</f>
        <v>0</v>
      </c>
      <c r="N52" s="67">
        <f>'[1]Исходный для набора'!AA42</f>
        <v>0</v>
      </c>
      <c r="O52" s="66">
        <f>'[1]Исходный для набора'!AB42</f>
        <v>0</v>
      </c>
    </row>
    <row r="53" spans="1:15" s="76" customFormat="1" ht="16.8" x14ac:dyDescent="0.3">
      <c r="A53" s="69" t="s">
        <v>31</v>
      </c>
      <c r="B53" s="70">
        <v>2.56</v>
      </c>
      <c r="C53" s="70">
        <v>0</v>
      </c>
      <c r="D53" s="70">
        <v>2.19</v>
      </c>
      <c r="E53" s="71">
        <v>333</v>
      </c>
      <c r="F53" s="71">
        <v>330</v>
      </c>
      <c r="G53" s="70">
        <v>7.6876876876876876</v>
      </c>
      <c r="H53" s="72">
        <v>0</v>
      </c>
      <c r="I53" s="70">
        <v>6.6363636363636367</v>
      </c>
      <c r="J53" s="70">
        <v>0.37000000000000011</v>
      </c>
      <c r="K53" s="73">
        <v>1.0513240513240509</v>
      </c>
      <c r="L53" s="70">
        <v>2.0699999999999998</v>
      </c>
      <c r="M53" s="75">
        <f>SUM(M49:M52)</f>
        <v>2.56</v>
      </c>
      <c r="N53" s="74">
        <f>SUM(N49:N52)</f>
        <v>317</v>
      </c>
      <c r="O53" s="75">
        <f>SUM(O49:O52)</f>
        <v>1.53</v>
      </c>
    </row>
    <row r="54" spans="1:15" ht="16.8" x14ac:dyDescent="0.3">
      <c r="A54" s="62"/>
      <c r="B54" s="63"/>
      <c r="C54" s="63"/>
      <c r="D54" s="63"/>
      <c r="E54" s="78"/>
      <c r="F54" s="79"/>
      <c r="G54" s="63"/>
      <c r="H54" s="65"/>
      <c r="I54" s="63"/>
      <c r="J54" s="63"/>
      <c r="K54" s="80"/>
      <c r="L54" s="63"/>
      <c r="M54" s="66"/>
      <c r="N54" s="81"/>
      <c r="O54" s="82"/>
    </row>
    <row r="55" spans="1:15" s="90" customFormat="1" ht="16.8" x14ac:dyDescent="0.25">
      <c r="A55" s="83" t="s">
        <v>56</v>
      </c>
      <c r="B55" s="84">
        <v>1197.1999999999998</v>
      </c>
      <c r="C55" s="84">
        <v>-0.49000000000023647</v>
      </c>
      <c r="D55" s="84">
        <v>1174.7350000000001</v>
      </c>
      <c r="E55" s="85">
        <v>62484</v>
      </c>
      <c r="F55" s="85">
        <v>63782</v>
      </c>
      <c r="G55" s="84">
        <v>19.2</v>
      </c>
      <c r="H55" s="86">
        <v>3.2053005569423476E-2</v>
      </c>
      <c r="I55" s="84">
        <v>18.399999999999999</v>
      </c>
      <c r="J55" s="84">
        <v>22.464999999999691</v>
      </c>
      <c r="K55" s="84">
        <v>0.80000000000000071</v>
      </c>
      <c r="L55" s="84">
        <v>1299.6049999999998</v>
      </c>
      <c r="M55" s="87">
        <f>'[1]Исходный для набора'!Z43</f>
        <v>1197.69</v>
      </c>
      <c r="N55" s="88">
        <f>'[1]Исходный для набора'!AA43</f>
        <v>66923</v>
      </c>
      <c r="O55" s="89">
        <f>'[1]Исходный для набора'!AB43</f>
        <v>1066.1600000000001</v>
      </c>
    </row>
    <row r="56" spans="1:15" ht="16.8" x14ac:dyDescent="0.3">
      <c r="A56" s="91"/>
      <c r="B56" s="91"/>
      <c r="C56" s="92"/>
      <c r="D56" s="92"/>
      <c r="E56" s="93"/>
      <c r="F56" s="93"/>
      <c r="G56" s="92"/>
      <c r="H56" s="94"/>
      <c r="I56" s="92"/>
      <c r="J56" s="95"/>
      <c r="K56" s="92"/>
      <c r="L56" s="92"/>
      <c r="M56" s="82"/>
      <c r="N56" s="68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2"/>
      <c r="M57" s="82"/>
      <c r="N57" s="68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2"/>
      <c r="M58" s="82"/>
      <c r="N58" s="68"/>
    </row>
    <row r="59" spans="1:15" ht="32.25" customHeight="1" x14ac:dyDescent="0.3">
      <c r="A59" s="14" t="s">
        <v>58</v>
      </c>
      <c r="B59" s="96" t="s">
        <v>59</v>
      </c>
      <c r="C59" s="97"/>
      <c r="D59" s="97"/>
      <c r="E59" s="97"/>
      <c r="F59" s="97"/>
      <c r="G59" s="98"/>
      <c r="H59" s="99" t="s">
        <v>60</v>
      </c>
      <c r="I59" s="100"/>
      <c r="J59" s="100"/>
      <c r="K59" s="101"/>
      <c r="L59" s="102"/>
      <c r="M59" s="82"/>
      <c r="N59" s="68"/>
    </row>
    <row r="60" spans="1:15" ht="30.75" customHeight="1" x14ac:dyDescent="0.25">
      <c r="A60" s="27"/>
      <c r="B60" s="103" t="s">
        <v>67</v>
      </c>
      <c r="C60" s="104"/>
      <c r="D60" s="104"/>
      <c r="E60" s="104"/>
      <c r="F60" s="104"/>
      <c r="G60" s="105"/>
      <c r="H60" s="103"/>
      <c r="I60" s="104"/>
      <c r="J60" s="104"/>
      <c r="K60" s="105"/>
      <c r="L60" s="13"/>
      <c r="M60" s="82"/>
      <c r="N60" s="68"/>
    </row>
    <row r="61" spans="1:15" ht="30" customHeight="1" x14ac:dyDescent="0.25">
      <c r="A61" s="51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2"/>
      <c r="N61" s="68"/>
    </row>
    <row r="62" spans="1:15" ht="15" customHeight="1" x14ac:dyDescent="0.3">
      <c r="A62" s="52" t="s">
        <v>63</v>
      </c>
      <c r="B62" s="20" t="s">
        <v>17</v>
      </c>
      <c r="C62" s="22"/>
      <c r="D62" s="20" t="s">
        <v>17</v>
      </c>
      <c r="E62" s="22"/>
      <c r="F62" s="106" t="s">
        <v>64</v>
      </c>
      <c r="G62" s="107"/>
      <c r="H62" s="15" t="s">
        <v>65</v>
      </c>
      <c r="I62" s="16"/>
      <c r="J62" s="16"/>
      <c r="K62" s="17"/>
      <c r="L62" s="92"/>
      <c r="M62" s="82"/>
      <c r="N62" s="68"/>
    </row>
    <row r="63" spans="1:15" ht="15" customHeight="1" x14ac:dyDescent="0.3">
      <c r="A63" s="108" t="s">
        <v>71</v>
      </c>
      <c r="B63" s="109">
        <v>1197.1999999999998</v>
      </c>
      <c r="C63" s="110"/>
      <c r="D63" s="111">
        <v>420010.08</v>
      </c>
      <c r="E63" s="112"/>
      <c r="F63" s="113">
        <v>16847.794999999984</v>
      </c>
      <c r="G63" s="114"/>
      <c r="H63" s="115">
        <v>62484</v>
      </c>
      <c r="I63" s="116"/>
      <c r="J63" s="116"/>
      <c r="K63" s="117"/>
      <c r="L63" s="118"/>
      <c r="M63" s="82"/>
      <c r="N63" s="68"/>
    </row>
    <row r="64" spans="1:15" ht="15" customHeight="1" x14ac:dyDescent="0.3">
      <c r="A64" s="108" t="s">
        <v>72</v>
      </c>
      <c r="B64" s="109">
        <v>1174.7350000000001</v>
      </c>
      <c r="C64" s="110"/>
      <c r="D64" s="111">
        <v>403162.28500000003</v>
      </c>
      <c r="E64" s="112"/>
      <c r="F64" s="119"/>
      <c r="G64" s="120"/>
      <c r="H64" s="115">
        <v>63782</v>
      </c>
      <c r="I64" s="116"/>
      <c r="J64" s="116"/>
      <c r="K64" s="117"/>
      <c r="L64" s="118"/>
      <c r="M64" s="82"/>
      <c r="N64" s="68"/>
    </row>
    <row r="65" spans="1:14" ht="15" customHeight="1" x14ac:dyDescent="0.3">
      <c r="A65" s="108" t="s">
        <v>73</v>
      </c>
      <c r="B65" s="109">
        <v>1066.1600000000001</v>
      </c>
      <c r="C65" s="110"/>
      <c r="D65" s="111">
        <v>405375.57999999996</v>
      </c>
      <c r="E65" s="112"/>
      <c r="F65" s="119"/>
      <c r="G65" s="120"/>
      <c r="H65" s="115">
        <v>70223</v>
      </c>
      <c r="I65" s="116"/>
      <c r="J65" s="116"/>
      <c r="K65" s="117"/>
      <c r="L65" s="118"/>
      <c r="M65" s="82"/>
      <c r="N65" s="68"/>
    </row>
    <row r="66" spans="1:14" x14ac:dyDescent="0.25">
      <c r="A66" s="121"/>
      <c r="B66" s="121"/>
      <c r="C66" s="82"/>
      <c r="D66" s="82"/>
      <c r="E66" s="81"/>
      <c r="F66" s="81"/>
      <c r="G66" s="82"/>
      <c r="H66" s="82"/>
      <c r="I66" s="82"/>
      <c r="J66" s="122"/>
      <c r="K66" s="82"/>
      <c r="L66" s="82"/>
      <c r="M66" s="82"/>
      <c r="N66" s="68"/>
    </row>
    <row r="67" spans="1:14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1:14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4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1:14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4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4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4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4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2023-11-29T02:12:03Z</dcterms:created>
  <dcterms:modified xsi:type="dcterms:W3CDTF">2023-11-29T02:13:43Z</dcterms:modified>
</cp:coreProperties>
</file>